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奖学金工作】\文理学院\2026年奖学金\正式通知\附件\国奖学业奖学金工作通知附件\"/>
    </mc:Choice>
  </mc:AlternateContent>
  <bookViews>
    <workbookView windowWidth="25600" windowHeight="10300"/>
  </bookViews>
  <sheets>
    <sheet name="个人综测计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<sst xmlns="http://schemas.openxmlformats.org/spreadsheetml/2006/main" count="73" uniqueCount="63">
  <si>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t>北京师范大学文理学院研究生综合素质评审自评表</t>
  </si>
  <si>
    <t>综合评审成绩 Z = 学习成绩A×10% + 科研创新B×70% + 竞赛获奖C×10% + 实践服务D×10%　（满分100分）
备注：①所有分数四舍五入保留2位；②成果须在评审学年（上年9月1日至当年8月31日）取得且单位须为北京师范大学；③同一成果获多项奖励取最高不叠加；④本表为自评测算，最终以班级初审、学系复审、学院终审公示结果为准。</t>
  </si>
  <si>
    <t>姓名</t>
  </si>
  <si>
    <t>学号</t>
  </si>
  <si>
    <t>学系</t>
  </si>
  <si>
    <t>专业</t>
  </si>
  <si>
    <t>参评学年</t>
  </si>
  <si>
    <t>年级</t>
  </si>
  <si>
    <t>是否挂科</t>
  </si>
  <si>
    <t>说明：挂科不参与本年度评优</t>
  </si>
  <si>
    <t>一、学习成绩 A（满分100分 · 权重10%）</t>
  </si>
  <si>
    <t>课程名称</t>
  </si>
  <si>
    <t>课程类别</t>
  </si>
  <si>
    <t>学分</t>
  </si>
  <si>
    <t>成绩(百分制)</t>
  </si>
  <si>
    <t/>
  </si>
  <si>
    <t>A 学习成绩（加权平均分，四舍五入保留2位）</t>
  </si>
  <si>
    <t>二、科研创新 B（满分100分 · 权重70% —— 参照《文理学院研究生综合素质测评工作细则（试行）附件1》自评填写）</t>
  </si>
  <si>
    <t>同一成果取最高不叠加；多人合作按本系细则折算；超出100分按100计。</t>
  </si>
  <si>
    <t>序号</t>
  </si>
  <si>
    <t>成果名称</t>
  </si>
  <si>
    <t>成果类别/级别</t>
  </si>
  <si>
    <t>自评分值</t>
  </si>
  <si>
    <t>B 科研创新得分（超出100按100计）</t>
  </si>
  <si>
    <t>三、竞赛获奖 C（满分100分 · 权重10% —— 参照《竞赛获奖白名单》）</t>
  </si>
  <si>
    <t>竞赛名称</t>
  </si>
  <si>
    <t>竞赛级别</t>
  </si>
  <si>
    <t>奖项等级</t>
  </si>
  <si>
    <t>基础总分(自动)</t>
  </si>
  <si>
    <t>获奖总人数</t>
  </si>
  <si>
    <t>本人名次</t>
  </si>
  <si>
    <t>本人得分比例(自动)</t>
  </si>
  <si>
    <t>本人得分(自动)</t>
  </si>
  <si>
    <t>示例</t>
  </si>
  <si>
    <t>国家级</t>
  </si>
  <si>
    <t>一等奖</t>
  </si>
  <si>
    <t>第一</t>
  </si>
  <si>
    <t>C 竞赛获奖得分（超出100按100计）</t>
  </si>
  <si>
    <t>四、实践服务 D（满分100分 · 权重10% —— 参照细则第十六条）</t>
  </si>
  <si>
    <t>类别：学生工作/志愿服务/社会实践/活动获奖；同类取最高，学生工作跨组织可累加。</t>
  </si>
  <si>
    <t>类别</t>
  </si>
  <si>
    <t>具体内容</t>
  </si>
  <si>
    <t>分值</t>
  </si>
  <si>
    <t>本人得分</t>
  </si>
  <si>
    <t>D 实践服务得分（超出100按100计）</t>
  </si>
  <si>
    <t>综合评审成绩 Z（满分100分）</t>
  </si>
  <si>
    <t>项目</t>
  </si>
  <si>
    <t>学习成绩 A</t>
  </si>
  <si>
    <t>科研创新 B</t>
  </si>
  <si>
    <t>竞赛获奖 C</t>
  </si>
  <si>
    <t>实践服务 D</t>
  </si>
  <si>
    <t>综合成绩 Z</t>
  </si>
  <si>
    <t>得分</t>
  </si>
  <si>
    <t>满分</t>
  </si>
  <si>
    <t>权重</t>
  </si>
  <si>
    <t>10%</t>
  </si>
  <si>
    <t>70%</t>
  </si>
  <si>
    <t>100%</t>
  </si>
  <si>
    <t>承诺：本人郑重承诺以上各项自评内容及所附材料均真实有效、如实填写。如有造假，自愿按照规定撤销本次评奖权利。</t>
  </si>
  <si>
    <t>申请人（签字）：</t>
  </si>
  <si>
    <t>日期：</t>
  </si>
  <si>
    <t>导师推荐意见：</t>
  </si>
  <si>
    <t>导师（签字）：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</si>
</sst>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color theme="1"/>
      <name val="宋体"/>
      <charset val="134"/>
      <scheme val="minor"/>
    </font>
    <font>
      <b/>
      <sz val="14"/>
      <color rgb="FFFFFFFF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FFFFFF"/>
      <name val="宋体"/>
      <charset val="134"/>
    </font>
    <font>
      <sz val="10"/>
      <color theme="4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176" fontId="3" fillId="5" borderId="1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176" fontId="3" fillId="7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0"/>
  <sheetViews>
    <sheetView tabSelected="1" view="pageBreakPreview" zoomScaleNormal="100" workbookViewId="0">
      <pane ySplit="4" topLeftCell="A41" activePane="bottomLeft" state="frozen"/>
      <selection/>
      <selection pane="bottomLeft" activeCell="E13" sqref="E13"/>
    </sheetView>
  </sheetViews>
  <sheetFormatPr defaultColWidth="9.75" defaultRowHeight="15" outlineLevelCol="7"/>
  <cols>
    <col min="1" max="1" width="20.0833333333333" style="1" customWidth="1"/>
    <col min="2" max="2" width="13.975" style="1" customWidth="1"/>
    <col min="3" max="4" width="12.7583333333333" style="1" customWidth="1"/>
    <col min="5" max="6" width="11.5333333333333" style="1" customWidth="1"/>
    <col min="7" max="7" width="16.3333333333333" style="1" customWidth="1"/>
    <col min="8" max="8" width="12.9166666666667" style="1" customWidth="1"/>
    <col min="9" max="16384" width="9.75" style="1"/>
  </cols>
  <sheetData>
    <row r="1" ht="20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pans="1:8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5"/>
    </row>
    <row r="4" spans="1:8">
      <c r="A4" s="6" t="s">
        <v>6</v>
      </c>
      <c r="B4" s="7"/>
      <c r="C4" s="6" t="s">
        <v>7</v>
      </c>
      <c r="D4" s="7"/>
      <c r="E4" s="6" t="s">
        <v>8</v>
      </c>
      <c r="F4" s="7"/>
      <c r="G4" s="8" t="s">
        <v>9</v>
      </c>
      <c r="H4" s="9"/>
    </row>
    <row r="5" ht="16.65" customHeight="1" spans="1:8">
      <c r="A5" s="10" t="s">
        <v>10</v>
      </c>
      <c r="B5" s="10"/>
      <c r="C5" s="10"/>
      <c r="D5" s="10"/>
      <c r="E5" s="10"/>
      <c r="F5" s="10"/>
      <c r="G5" s="10"/>
      <c r="H5" s="10"/>
    </row>
    <row r="6" customHeight="1" spans="1:8">
      <c r="A6" s="11" t="s">
        <v>11</v>
      </c>
      <c r="B6" s="11" t="s">
        <v>12</v>
      </c>
      <c r="C6" s="11" t="s">
        <v>13</v>
      </c>
      <c r="D6" s="11" t="s">
        <v>14</v>
      </c>
      <c r="E6" s="11"/>
      <c r="F6" s="11"/>
      <c r="G6" s="11"/>
      <c r="H6" s="11"/>
    </row>
    <row r="7" ht="14.3" customHeight="1" spans="1:8">
      <c r="A7" s="7" t="s">
        <v>15</v>
      </c>
      <c r="B7" s="7" t="s">
        <v>15</v>
      </c>
      <c r="C7" s="7" t="s">
        <v>15</v>
      </c>
      <c r="D7" s="12" t="s">
        <v>15</v>
      </c>
      <c r="E7" s="9"/>
      <c r="F7" s="9"/>
      <c r="G7" s="9"/>
      <c r="H7" s="9"/>
    </row>
    <row r="8" ht="14.3" customHeight="1" spans="1:8">
      <c r="A8" s="7" t="s">
        <v>15</v>
      </c>
      <c r="B8" s="7" t="s">
        <v>15</v>
      </c>
      <c r="C8" s="7" t="s">
        <v>15</v>
      </c>
      <c r="D8" s="12" t="s">
        <v>15</v>
      </c>
      <c r="E8" s="9"/>
      <c r="F8" s="9"/>
      <c r="G8" s="9"/>
      <c r="H8" s="9"/>
    </row>
    <row r="9" ht="14.3" customHeight="1" spans="1:8">
      <c r="A9" s="7"/>
      <c r="B9" s="7"/>
      <c r="C9" s="7"/>
      <c r="D9" s="12"/>
      <c r="E9" s="9"/>
      <c r="F9" s="9"/>
      <c r="G9" s="9"/>
      <c r="H9" s="9"/>
    </row>
    <row r="10" ht="14.3" customHeight="1" spans="1:8">
      <c r="A10" s="7"/>
      <c r="B10" s="7"/>
      <c r="C10" s="7"/>
      <c r="D10" s="12"/>
      <c r="E10" s="9"/>
      <c r="F10" s="9"/>
      <c r="G10" s="9"/>
      <c r="H10" s="9"/>
    </row>
    <row r="11" ht="14.3" customHeight="1" spans="1:8">
      <c r="A11" s="7"/>
      <c r="B11" s="7"/>
      <c r="C11" s="7"/>
      <c r="D11" s="12"/>
      <c r="E11" s="9"/>
      <c r="F11" s="9"/>
      <c r="G11" s="9"/>
      <c r="H11" s="9"/>
    </row>
    <row r="12" ht="14.3" customHeight="1" spans="1:8">
      <c r="A12" s="7"/>
      <c r="B12" s="7"/>
      <c r="C12" s="7"/>
      <c r="D12" s="12"/>
      <c r="E12" s="9"/>
      <c r="F12" s="9"/>
      <c r="G12" s="9"/>
      <c r="H12" s="9"/>
    </row>
    <row r="13" ht="14.3" customHeight="1" spans="1:8">
      <c r="A13" s="7"/>
      <c r="B13" s="7"/>
      <c r="C13" s="7"/>
      <c r="D13" s="12"/>
      <c r="E13" s="9"/>
      <c r="F13" s="9"/>
      <c r="G13" s="9"/>
      <c r="H13" s="9"/>
    </row>
    <row r="14" ht="14.3" customHeight="1" spans="1:8">
      <c r="A14" s="7"/>
      <c r="B14" s="7"/>
      <c r="C14" s="7"/>
      <c r="D14" s="12"/>
      <c r="E14" s="9"/>
      <c r="F14" s="9"/>
      <c r="G14" s="9"/>
      <c r="H14" s="9"/>
    </row>
    <row r="15" ht="14.3" customHeight="1" spans="1:8">
      <c r="A15" s="7"/>
      <c r="B15" s="7"/>
      <c r="C15" s="7"/>
      <c r="D15" s="12"/>
      <c r="E15" s="9"/>
      <c r="F15" s="9"/>
      <c r="G15" s="9"/>
      <c r="H15" s="9"/>
    </row>
    <row r="16" ht="14.3" customHeight="1" spans="1:8">
      <c r="A16" s="7"/>
      <c r="B16" s="7"/>
      <c r="C16" s="7"/>
      <c r="D16" s="12"/>
      <c r="E16" s="9"/>
      <c r="F16" s="9"/>
      <c r="G16" s="9"/>
      <c r="H16" s="9"/>
    </row>
    <row r="17" ht="14.3" customHeight="1" spans="1:8">
      <c r="A17" s="7"/>
      <c r="B17" s="7"/>
      <c r="C17" s="7"/>
      <c r="D17" s="12"/>
      <c r="E17" s="9"/>
      <c r="F17" s="9"/>
      <c r="G17" s="9"/>
      <c r="H17" s="9"/>
    </row>
    <row r="18" ht="14.3" customHeight="1" spans="1:8">
      <c r="A18" s="13"/>
      <c r="B18" s="13"/>
      <c r="C18" s="13"/>
      <c r="D18" s="12"/>
      <c r="E18" s="9"/>
      <c r="F18" s="9"/>
      <c r="G18" s="9"/>
      <c r="H18" s="9"/>
    </row>
    <row r="19" spans="1:8">
      <c r="A19" s="14" t="s">
        <v>16</v>
      </c>
      <c r="B19" s="14"/>
      <c r="C19" s="14"/>
      <c r="D19" s="15">
        <f>IFERROR(ROUND(SUMPRODUCT(C7:C18,D7:D18)/SUM(C7:C18),2),0)</f>
        <v>0</v>
      </c>
      <c r="E19" s="15"/>
      <c r="F19" s="15"/>
      <c r="G19" s="15"/>
      <c r="H19" s="15"/>
    </row>
    <row r="20" ht="16.65" customHeight="1" spans="1:8">
      <c r="A20" s="16" t="s">
        <v>17</v>
      </c>
      <c r="B20" s="16"/>
      <c r="C20" s="16"/>
      <c r="D20" s="10"/>
      <c r="E20" s="10"/>
      <c r="F20" s="10"/>
      <c r="G20" s="10"/>
      <c r="H20" s="10"/>
    </row>
    <row r="21" ht="15.5" customHeight="1" spans="1:8">
      <c r="A21" s="17" t="s">
        <v>18</v>
      </c>
      <c r="B21" s="17"/>
      <c r="C21" s="17"/>
      <c r="D21" s="17"/>
      <c r="E21" s="17"/>
      <c r="F21" s="17"/>
      <c r="G21" s="17"/>
      <c r="H21" s="17"/>
    </row>
    <row r="22" customHeight="1" spans="1:8">
      <c r="A22" s="11" t="s">
        <v>19</v>
      </c>
      <c r="B22" s="11" t="s">
        <v>20</v>
      </c>
      <c r="C22" s="11" t="s">
        <v>21</v>
      </c>
      <c r="D22" s="11" t="s">
        <v>22</v>
      </c>
      <c r="E22" s="11"/>
      <c r="F22" s="11"/>
      <c r="G22" s="11"/>
      <c r="H22" s="11"/>
    </row>
    <row r="23" ht="14.3" customHeight="1" spans="1:8">
      <c r="A23" s="7"/>
      <c r="B23" s="7"/>
      <c r="C23" s="7"/>
      <c r="D23" s="12"/>
      <c r="E23" s="9"/>
      <c r="F23" s="9"/>
      <c r="G23" s="9"/>
      <c r="H23" s="9"/>
    </row>
    <row r="24" ht="14.3" customHeight="1" spans="1:8">
      <c r="A24" s="7"/>
      <c r="B24" s="7"/>
      <c r="C24" s="7"/>
      <c r="D24" s="12"/>
      <c r="E24" s="9"/>
      <c r="F24" s="9"/>
      <c r="G24" s="9"/>
      <c r="H24" s="9"/>
    </row>
    <row r="25" ht="14.3" customHeight="1" spans="1:8">
      <c r="A25" s="7"/>
      <c r="B25" s="7"/>
      <c r="C25" s="7"/>
      <c r="D25" s="12"/>
      <c r="E25" s="9"/>
      <c r="F25" s="9"/>
      <c r="G25" s="9"/>
      <c r="H25" s="9"/>
    </row>
    <row r="26" ht="14.3" customHeight="1" spans="1:8">
      <c r="A26" s="7"/>
      <c r="B26" s="7"/>
      <c r="C26" s="7"/>
      <c r="D26" s="12"/>
      <c r="E26" s="9"/>
      <c r="F26" s="9"/>
      <c r="G26" s="9"/>
      <c r="H26" s="9"/>
    </row>
    <row r="27" ht="14.3" customHeight="1" spans="1:8">
      <c r="A27" s="7"/>
      <c r="B27" s="7"/>
      <c r="C27" s="7"/>
      <c r="D27" s="12"/>
      <c r="E27" s="9"/>
      <c r="F27" s="9"/>
      <c r="G27" s="9"/>
      <c r="H27" s="9"/>
    </row>
    <row r="28" ht="14.3" customHeight="1" spans="1:8">
      <c r="A28" s="7"/>
      <c r="B28" s="7"/>
      <c r="C28" s="7"/>
      <c r="D28" s="12"/>
      <c r="E28" s="9"/>
      <c r="F28" s="9"/>
      <c r="G28" s="9"/>
      <c r="H28" s="9"/>
    </row>
    <row r="29" ht="14.3" customHeight="1" spans="1:8">
      <c r="A29" s="7"/>
      <c r="B29" s="7"/>
      <c r="C29" s="7"/>
      <c r="D29" s="12"/>
      <c r="E29" s="9"/>
      <c r="F29" s="9"/>
      <c r="G29" s="9"/>
      <c r="H29" s="9"/>
    </row>
    <row r="30" ht="14.3" customHeight="1" spans="1:8">
      <c r="A30" s="7"/>
      <c r="B30" s="7"/>
      <c r="C30" s="7"/>
      <c r="D30" s="12"/>
      <c r="E30" s="9"/>
      <c r="F30" s="9"/>
      <c r="G30" s="9"/>
      <c r="H30" s="9"/>
    </row>
    <row r="31" ht="14.3" customHeight="1" spans="1:8">
      <c r="A31" s="7"/>
      <c r="B31" s="7"/>
      <c r="C31" s="7"/>
      <c r="D31" s="12"/>
      <c r="E31" s="9"/>
      <c r="F31" s="9"/>
      <c r="G31" s="9"/>
      <c r="H31" s="9"/>
    </row>
    <row r="32" ht="14.3" customHeight="1" spans="1:8">
      <c r="A32" s="7"/>
      <c r="B32" s="7"/>
      <c r="C32" s="7"/>
      <c r="D32" s="12"/>
      <c r="E32" s="9"/>
      <c r="F32" s="9"/>
      <c r="G32" s="9"/>
      <c r="H32" s="9"/>
    </row>
    <row r="33" spans="1:8">
      <c r="A33" s="15" t="s">
        <v>23</v>
      </c>
      <c r="B33" s="15"/>
      <c r="C33" s="15"/>
      <c r="D33" s="15">
        <f>MIN(SUM(D23:D32),100)</f>
        <v>0</v>
      </c>
      <c r="E33" s="15"/>
      <c r="F33" s="15"/>
      <c r="G33" s="15"/>
      <c r="H33" s="15"/>
    </row>
    <row r="34" ht="16.65" customHeight="1" spans="1:8">
      <c r="A34" s="10" t="s">
        <v>24</v>
      </c>
      <c r="B34" s="10"/>
      <c r="C34" s="10"/>
      <c r="D34" s="10"/>
      <c r="E34" s="10"/>
      <c r="F34" s="10"/>
      <c r="G34" s="10"/>
      <c r="H34" s="10"/>
    </row>
    <row r="35" ht="17.85" customHeight="1" spans="1:8">
      <c r="A35" s="11" t="s">
        <v>25</v>
      </c>
      <c r="B35" s="11" t="s">
        <v>26</v>
      </c>
      <c r="C35" s="11" t="s">
        <v>27</v>
      </c>
      <c r="D35" s="11" t="s">
        <v>28</v>
      </c>
      <c r="E35" s="11" t="s">
        <v>29</v>
      </c>
      <c r="F35" s="11" t="s">
        <v>30</v>
      </c>
      <c r="G35" s="11" t="s">
        <v>31</v>
      </c>
      <c r="H35" s="11" t="s">
        <v>32</v>
      </c>
    </row>
    <row r="36" ht="14.3" customHeight="1" spans="1:8">
      <c r="A36" s="18" t="s">
        <v>33</v>
      </c>
      <c r="B36" s="18" t="s">
        <v>34</v>
      </c>
      <c r="C36" s="18" t="s">
        <v>35</v>
      </c>
      <c r="D36" s="19">
        <f t="shared" ref="D36:D45" si="0">IF(B36="",0,IF(AND(B36="国际级",C36="特等奖"),100,IF(AND(B36="国际级",C36="一等奖"),100,IF(AND(B36="国际级",C36="二等奖"),80,IF(AND(B36="国际级",C36="三等奖"),60,IF(AND(B36="国家级",C36="特等奖"),100,IF(AND(B36="国家级",C36="一等奖"),90,IF(AND(B36="国家级",C36="二等奖"),70,IF(AND(B36="国家级",C36="三等奖"),50,IF(AND(B36="省市级",C36="特等奖"),90,IF(AND(B36="省市级",C36="一等奖"),80,IF(AND(B36="省市级",C36="二等奖"),60,IF(AND(B36="省市级",C36="三等奖"),0,IF(AND(B36="校级",C36="特等奖"),60,IF(AND(B36="校级",C36="一等奖"),50,0)))))))))))))))</f>
        <v>90</v>
      </c>
      <c r="E36" s="18">
        <v>2</v>
      </c>
      <c r="F36" s="18" t="s">
        <v>36</v>
      </c>
      <c r="G36" s="20">
        <f t="shared" ref="G36:G45" si="1">IF(F36="",0,IF(E36=1,IF(F36="第一",1,0),IF(E36=2,IF(F36="第一",0.55,IF(F36="第二",0.45,0)),IF(E36=3,IF(F36="第一",0.44,IF(F36="第二",0.33,IF(F36="第三",0.23,0))),IF(F36="第一",0.4,IF(F36="第二",0.3,IF(F36="第三",0.2,IF(E36&gt;3,0.1/(E36-3),0))))))))</f>
        <v>0.55</v>
      </c>
      <c r="H36" s="20">
        <f t="shared" ref="H36:H45" si="2">IFERROR(ROUND(D36*G36,2),0)</f>
        <v>49.5</v>
      </c>
    </row>
    <row r="37" ht="14.3" customHeight="1" spans="1:8">
      <c r="A37" s="7"/>
      <c r="B37" s="7"/>
      <c r="C37" s="7"/>
      <c r="D37" s="7">
        <f t="shared" si="0"/>
        <v>0</v>
      </c>
      <c r="E37" s="7"/>
      <c r="F37" s="7"/>
      <c r="G37" s="12">
        <f t="shared" si="1"/>
        <v>0</v>
      </c>
      <c r="H37" s="12">
        <f t="shared" si="2"/>
        <v>0</v>
      </c>
    </row>
    <row r="38" ht="14.3" customHeight="1" spans="1:8">
      <c r="A38" s="7"/>
      <c r="B38" s="7"/>
      <c r="C38" s="7"/>
      <c r="D38" s="7">
        <f t="shared" si="0"/>
        <v>0</v>
      </c>
      <c r="E38" s="7"/>
      <c r="F38" s="7"/>
      <c r="G38" s="12">
        <f t="shared" si="1"/>
        <v>0</v>
      </c>
      <c r="H38" s="12">
        <f t="shared" si="2"/>
        <v>0</v>
      </c>
    </row>
    <row r="39" ht="14.3" customHeight="1" spans="1:8">
      <c r="A39" s="7"/>
      <c r="B39" s="7"/>
      <c r="C39" s="7"/>
      <c r="D39" s="7">
        <f t="shared" si="0"/>
        <v>0</v>
      </c>
      <c r="E39" s="7"/>
      <c r="F39" s="7"/>
      <c r="G39" s="12">
        <f t="shared" si="1"/>
        <v>0</v>
      </c>
      <c r="H39" s="12">
        <f t="shared" si="2"/>
        <v>0</v>
      </c>
    </row>
    <row r="40" ht="14.3" customHeight="1" spans="1:8">
      <c r="A40" s="7"/>
      <c r="B40" s="7"/>
      <c r="C40" s="7"/>
      <c r="D40" s="7">
        <f t="shared" si="0"/>
        <v>0</v>
      </c>
      <c r="E40" s="7"/>
      <c r="F40" s="7"/>
      <c r="G40" s="12">
        <f t="shared" si="1"/>
        <v>0</v>
      </c>
      <c r="H40" s="12">
        <f t="shared" si="2"/>
        <v>0</v>
      </c>
    </row>
    <row r="41" ht="14.3" customHeight="1" spans="1:8">
      <c r="A41" s="7"/>
      <c r="B41" s="7"/>
      <c r="C41" s="7"/>
      <c r="D41" s="7">
        <f t="shared" si="0"/>
        <v>0</v>
      </c>
      <c r="E41" s="7"/>
      <c r="F41" s="7"/>
      <c r="G41" s="12">
        <f t="shared" si="1"/>
        <v>0</v>
      </c>
      <c r="H41" s="12">
        <f t="shared" si="2"/>
        <v>0</v>
      </c>
    </row>
    <row r="42" ht="14.3" customHeight="1" spans="1:8">
      <c r="A42" s="7"/>
      <c r="B42" s="7"/>
      <c r="C42" s="7"/>
      <c r="D42" s="7">
        <f t="shared" si="0"/>
        <v>0</v>
      </c>
      <c r="E42" s="7"/>
      <c r="F42" s="7"/>
      <c r="G42" s="12">
        <f t="shared" si="1"/>
        <v>0</v>
      </c>
      <c r="H42" s="12">
        <f t="shared" si="2"/>
        <v>0</v>
      </c>
    </row>
    <row r="43" ht="14.3" customHeight="1" spans="1:8">
      <c r="A43" s="7"/>
      <c r="B43" s="7"/>
      <c r="C43" s="7"/>
      <c r="D43" s="7">
        <f t="shared" si="0"/>
        <v>0</v>
      </c>
      <c r="E43" s="7"/>
      <c r="F43" s="7"/>
      <c r="G43" s="12">
        <f t="shared" si="1"/>
        <v>0</v>
      </c>
      <c r="H43" s="12">
        <f t="shared" si="2"/>
        <v>0</v>
      </c>
    </row>
    <row r="44" ht="14.3" customHeight="1" spans="1:8">
      <c r="A44" s="7"/>
      <c r="B44" s="7"/>
      <c r="C44" s="7"/>
      <c r="D44" s="7">
        <f t="shared" si="0"/>
        <v>0</v>
      </c>
      <c r="E44" s="7"/>
      <c r="F44" s="7"/>
      <c r="G44" s="12">
        <f t="shared" si="1"/>
        <v>0</v>
      </c>
      <c r="H44" s="12">
        <f t="shared" si="2"/>
        <v>0</v>
      </c>
    </row>
    <row r="45" ht="14.3" customHeight="1" spans="1:8">
      <c r="A45" s="7"/>
      <c r="B45" s="7"/>
      <c r="C45" s="7"/>
      <c r="D45" s="7">
        <f t="shared" si="0"/>
        <v>0</v>
      </c>
      <c r="E45" s="7"/>
      <c r="F45" s="7"/>
      <c r="G45" s="12">
        <f t="shared" si="1"/>
        <v>0</v>
      </c>
      <c r="H45" s="12">
        <f t="shared" si="2"/>
        <v>0</v>
      </c>
    </row>
    <row r="46" spans="1:8">
      <c r="A46" s="15" t="s">
        <v>37</v>
      </c>
      <c r="B46" s="15"/>
      <c r="C46" s="15"/>
      <c r="D46" s="15"/>
      <c r="E46" s="15"/>
      <c r="F46" s="15"/>
      <c r="G46" s="15"/>
      <c r="H46" s="21">
        <f>MIN(SUM(H36:H45),100)</f>
        <v>49.5</v>
      </c>
    </row>
    <row r="47" ht="16.65" customHeight="1" spans="1:8">
      <c r="A47" s="10" t="s">
        <v>38</v>
      </c>
      <c r="B47" s="10"/>
      <c r="C47" s="10"/>
      <c r="D47" s="10"/>
      <c r="E47" s="10"/>
      <c r="F47" s="10"/>
      <c r="G47" s="10"/>
      <c r="H47" s="10"/>
    </row>
    <row r="48" ht="15.5" customHeight="1" spans="1:8">
      <c r="A48" s="17" t="s">
        <v>39</v>
      </c>
      <c r="B48" s="17"/>
      <c r="C48" s="17"/>
      <c r="D48" s="17"/>
      <c r="E48" s="17"/>
      <c r="F48" s="17"/>
      <c r="G48" s="17"/>
      <c r="H48" s="17"/>
    </row>
    <row r="49" customHeight="1" spans="1:8">
      <c r="A49" s="11" t="s">
        <v>40</v>
      </c>
      <c r="B49" s="11" t="s">
        <v>41</v>
      </c>
      <c r="C49" s="11" t="s">
        <v>42</v>
      </c>
      <c r="D49" s="11" t="s">
        <v>43</v>
      </c>
      <c r="E49" s="11"/>
      <c r="F49" s="11"/>
      <c r="G49" s="11"/>
      <c r="H49" s="11"/>
    </row>
    <row r="50" ht="14.3" customHeight="1" spans="1:8">
      <c r="A50" s="9"/>
      <c r="B50" s="9"/>
      <c r="C50" s="9"/>
      <c r="D50" s="22"/>
      <c r="E50" s="9"/>
      <c r="F50" s="9"/>
      <c r="G50" s="9"/>
      <c r="H50" s="9"/>
    </row>
    <row r="51" ht="14.3" customHeight="1" spans="1:8">
      <c r="A51" s="9"/>
      <c r="B51" s="9"/>
      <c r="C51" s="9"/>
      <c r="D51" s="22"/>
      <c r="E51" s="9"/>
      <c r="F51" s="9"/>
      <c r="G51" s="9"/>
      <c r="H51" s="9"/>
    </row>
    <row r="52" ht="14.3" customHeight="1" spans="1:8">
      <c r="A52" s="9"/>
      <c r="B52" s="9"/>
      <c r="C52" s="9"/>
      <c r="D52" s="22"/>
      <c r="E52" s="9"/>
      <c r="F52" s="9"/>
      <c r="G52" s="9"/>
      <c r="H52" s="9"/>
    </row>
    <row r="53" ht="14.3" customHeight="1" spans="1:8">
      <c r="A53" s="9"/>
      <c r="B53" s="9"/>
      <c r="C53" s="9"/>
      <c r="D53" s="22"/>
      <c r="E53" s="9"/>
      <c r="F53" s="9"/>
      <c r="G53" s="9"/>
      <c r="H53" s="9"/>
    </row>
    <row r="54" ht="14.3" customHeight="1" spans="1:8">
      <c r="A54" s="9"/>
      <c r="B54" s="9"/>
      <c r="C54" s="9"/>
      <c r="D54" s="22"/>
      <c r="E54" s="9"/>
      <c r="F54" s="9"/>
      <c r="G54" s="9"/>
      <c r="H54" s="9"/>
    </row>
    <row r="55" ht="14.3" customHeight="1" spans="1:8">
      <c r="A55" s="9"/>
      <c r="B55" s="9"/>
      <c r="C55" s="9"/>
      <c r="D55" s="22"/>
      <c r="E55" s="9"/>
      <c r="F55" s="9"/>
      <c r="G55" s="9"/>
      <c r="H55" s="9"/>
    </row>
    <row r="56" ht="14.3" customHeight="1" spans="1:8">
      <c r="A56" s="9"/>
      <c r="B56" s="9"/>
      <c r="C56" s="9"/>
      <c r="D56" s="22"/>
      <c r="E56" s="9"/>
      <c r="F56" s="9"/>
      <c r="G56" s="9"/>
      <c r="H56" s="9"/>
    </row>
    <row r="57" ht="14.3" customHeight="1" spans="1:8">
      <c r="A57" s="9"/>
      <c r="B57" s="9"/>
      <c r="C57" s="9"/>
      <c r="D57" s="22"/>
      <c r="E57" s="9"/>
      <c r="F57" s="9"/>
      <c r="G57" s="9"/>
      <c r="H57" s="9"/>
    </row>
    <row r="58" ht="14.3" customHeight="1" spans="1:8">
      <c r="A58" s="9"/>
      <c r="B58" s="9"/>
      <c r="C58" s="9"/>
      <c r="D58" s="22"/>
      <c r="E58" s="9"/>
      <c r="F58" s="9"/>
      <c r="G58" s="9"/>
      <c r="H58" s="9"/>
    </row>
    <row r="59" spans="1:8">
      <c r="A59" s="15" t="s">
        <v>44</v>
      </c>
      <c r="B59" s="15"/>
      <c r="C59" s="15"/>
      <c r="D59" s="23">
        <f>MIN(SUM(D50:D58),100)</f>
        <v>0</v>
      </c>
      <c r="E59" s="15"/>
      <c r="F59" s="15"/>
      <c r="G59" s="15"/>
      <c r="H59" s="15"/>
    </row>
    <row r="60" ht="16.65" customHeight="1" spans="1:8">
      <c r="A60" s="10" t="s">
        <v>45</v>
      </c>
      <c r="B60" s="10"/>
      <c r="C60" s="10"/>
      <c r="D60" s="10"/>
      <c r="E60" s="10"/>
      <c r="F60" s="10"/>
      <c r="G60" s="10"/>
      <c r="H60" s="10"/>
    </row>
    <row r="61" customHeight="1" spans="1:8">
      <c r="A61" s="11" t="s">
        <v>46</v>
      </c>
      <c r="B61" s="11" t="s">
        <v>47</v>
      </c>
      <c r="C61" s="11" t="s">
        <v>48</v>
      </c>
      <c r="D61" s="11" t="s">
        <v>49</v>
      </c>
      <c r="E61" s="11" t="s">
        <v>50</v>
      </c>
      <c r="F61" s="11" t="s">
        <v>51</v>
      </c>
      <c r="G61" s="11"/>
      <c r="H61" s="11"/>
    </row>
    <row r="62" customHeight="1" spans="1:8">
      <c r="A62" s="24" t="s">
        <v>52</v>
      </c>
      <c r="B62" s="25">
        <f>D19</f>
        <v>0</v>
      </c>
      <c r="C62" s="25">
        <f>D33</f>
        <v>0</v>
      </c>
      <c r="D62" s="25">
        <f>H46</f>
        <v>49.5</v>
      </c>
      <c r="E62" s="25">
        <f>D59</f>
        <v>0</v>
      </c>
      <c r="F62" s="26">
        <f>ROUND(B62*0.1+C62*0.7+D62*0.1+E62*0.1,2)</f>
        <v>4.95</v>
      </c>
      <c r="G62" s="24"/>
      <c r="H62" s="24"/>
    </row>
    <row r="63" spans="1:8">
      <c r="A63" s="7" t="s">
        <v>53</v>
      </c>
      <c r="B63" s="7">
        <v>100</v>
      </c>
      <c r="C63" s="7">
        <v>100</v>
      </c>
      <c r="D63" s="7">
        <v>100</v>
      </c>
      <c r="E63" s="7">
        <v>100</v>
      </c>
      <c r="F63" s="7">
        <v>100</v>
      </c>
      <c r="G63" s="9"/>
      <c r="H63" s="9"/>
    </row>
    <row r="64" spans="1:8">
      <c r="A64" s="7" t="s">
        <v>54</v>
      </c>
      <c r="B64" s="7" t="s">
        <v>55</v>
      </c>
      <c r="C64" s="7" t="s">
        <v>56</v>
      </c>
      <c r="D64" s="7" t="s">
        <v>55</v>
      </c>
      <c r="E64" s="7" t="s">
        <v>55</v>
      </c>
      <c r="F64" s="7" t="s">
        <v>57</v>
      </c>
      <c r="G64" s="9"/>
      <c r="H64" s="9"/>
    </row>
    <row r="65" spans="1:8">
      <c r="A65" s="27" t="s">
        <v>58</v>
      </c>
      <c r="B65" s="27"/>
      <c r="C65" s="27"/>
      <c r="D65" s="27"/>
      <c r="E65" s="27"/>
      <c r="F65" s="27"/>
      <c r="G65" s="27"/>
      <c r="H65" s="27"/>
    </row>
    <row r="66" spans="1:8">
      <c r="A66" s="27"/>
      <c r="B66" s="27"/>
      <c r="C66" s="27"/>
      <c r="D66" s="27"/>
      <c r="E66" s="27"/>
      <c r="F66" s="27"/>
      <c r="G66" s="27"/>
      <c r="H66" s="27"/>
    </row>
    <row r="67" ht="26" customHeight="1" spans="1:8">
      <c r="A67" s="8" t="s">
        <v>59</v>
      </c>
      <c r="B67" s="7"/>
      <c r="C67" s="7"/>
      <c r="D67" s="9"/>
      <c r="E67" s="9"/>
      <c r="F67" s="28" t="s">
        <v>60</v>
      </c>
      <c r="G67" s="28"/>
      <c r="H67" s="28"/>
    </row>
    <row r="68" spans="1:8">
      <c r="A68" s="27" t="s">
        <v>61</v>
      </c>
      <c r="B68" s="27"/>
      <c r="C68" s="27"/>
      <c r="D68" s="27"/>
      <c r="E68" s="27"/>
      <c r="F68" s="27"/>
      <c r="G68" s="27"/>
      <c r="H68" s="27"/>
    </row>
    <row r="69" spans="1:8">
      <c r="A69" s="27"/>
      <c r="B69" s="27"/>
      <c r="C69" s="27"/>
      <c r="D69" s="27"/>
      <c r="E69" s="27"/>
      <c r="F69" s="27"/>
      <c r="G69" s="27"/>
      <c r="H69" s="27"/>
    </row>
    <row r="70" ht="31" customHeight="1" spans="1:8">
      <c r="A70" s="8" t="s">
        <v>62</v>
      </c>
      <c r="B70" s="7"/>
      <c r="C70" s="7"/>
      <c r="D70" s="9"/>
      <c r="E70" s="9"/>
      <c r="F70" s="28" t="s">
        <v>60</v>
      </c>
      <c r="G70" s="28"/>
      <c r="H70" s="28"/>
    </row>
  </sheetData>
  <mergeCells count="19">
    <mergeCell ref="A1:H1"/>
    <mergeCell ref="A2:H2"/>
    <mergeCell ref="A5:H5"/>
    <mergeCell ref="A19:C19"/>
    <mergeCell ref="A20:H20"/>
    <mergeCell ref="A21:H21"/>
    <mergeCell ref="A33:C33"/>
    <mergeCell ref="A34:H34"/>
    <mergeCell ref="A46:C46"/>
    <mergeCell ref="A47:H47"/>
    <mergeCell ref="A48:H48"/>
    <mergeCell ref="A59:C59"/>
    <mergeCell ref="A60:H60"/>
    <mergeCell ref="B67:C67"/>
    <mergeCell ref="F67:H67"/>
    <mergeCell ref="B70:C70"/>
    <mergeCell ref="F70:H70"/>
    <mergeCell ref="A65:H66"/>
    <mergeCell ref="A68:H69"/>
  </mergeCells>
  <dataValidations count="7">
    <dataValidation type="list" allowBlank="1" showErrorMessage="1" sqref="F3">
      <formula1>"地理系,大数据系,化学系,历史系,生物系,数学系,统计系,物理系,外语系,心理系,系统科学系,中文系,哲学系"</formula1>
    </dataValidation>
    <dataValidation type="list" allowBlank="1" showErrorMessage="1" sqref="F4">
      <formula1>"是,否"</formula1>
    </dataValidation>
    <dataValidation type="list" allowBlank="1" showErrorMessage="1" sqref="A50:A58">
      <formula1>"学生工作,志愿服务,社会实践,活动获奖"</formula1>
    </dataValidation>
    <dataValidation type="list" allowBlank="1" showErrorMessage="1" sqref="B7:B18">
      <formula1>"必修,专业选修"</formula1>
    </dataValidation>
    <dataValidation type="list" allowBlank="1" showErrorMessage="1" sqref="B36:B45">
      <formula1>"国际级,国家级,省市级,校级"</formula1>
    </dataValidation>
    <dataValidation type="list" allowBlank="1" showErrorMessage="1" sqref="C36:C45">
      <formula1>"特等奖,一等奖,二等奖,三等奖"</formula1>
    </dataValidation>
    <dataValidation type="list" allowBlank="1" showErrorMessage="1" sqref="F36:F45">
      <formula1>"第一,第二,第三,第四及以上"</formula1>
    </dataValidation>
  </dataValidations>
  <pageMargins left="0.629861111111111" right="0.156944444444444" top="0.275" bottom="0.156944444444444" header="0.5" footer="0.0784722222222222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个人综测计算表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llx83</dc:creator>
  <cp:lastModifiedBy>LLLL</cp:lastModifiedBy>
  <dcterms:created xsi:type="dcterms:W3CDTF">2026-09-28T02:31:00Z</dcterms:created>
  <dcterms:modified xsi:type="dcterms:W3CDTF">2026-09-29T02:59:56Z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805416E582424D58A42B10C124D6EB84_11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